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движимое 01.01.2021" sheetId="1" r:id="rId1"/>
    <sheet name="Движимое 01.01.2021" sheetId="2" r:id="rId2"/>
    <sheet name="МУП" sheetId="3" r:id="rId3"/>
  </sheets>
  <definedNames/>
  <calcPr fullCalcOnLoad="1"/>
</workbook>
</file>

<file path=xl/sharedStrings.xml><?xml version="1.0" encoding="utf-8"?>
<sst xmlns="http://schemas.openxmlformats.org/spreadsheetml/2006/main" count="292" uniqueCount="150">
  <si>
    <t>№ п/п</t>
  </si>
  <si>
    <t>Раздел 1. Сведения о муниципальном недвижимом имуществе</t>
  </si>
  <si>
    <t xml:space="preserve">Сведения о правообладателе </t>
  </si>
  <si>
    <t xml:space="preserve">Адрес (местоположение) </t>
  </si>
  <si>
    <t xml:space="preserve">Наименование </t>
  </si>
  <si>
    <t xml:space="preserve">Кадастровый номер </t>
  </si>
  <si>
    <t xml:space="preserve">Балансовая стоимость </t>
  </si>
  <si>
    <t xml:space="preserve">Дата возникновения и прекращения права муниципальной собственности </t>
  </si>
  <si>
    <t xml:space="preserve">Реквизиты документов - оснований возникновения (прекращения) права муниципальной собственности </t>
  </si>
  <si>
    <t>Сведения об ограничениях (обременениях) с указанием  основания и даты их возникновения и прекращения</t>
  </si>
  <si>
    <t>Раздел 2. Сведения о муниципальном движимом имуществе</t>
  </si>
  <si>
    <t>Начисленная амортизация (износ)</t>
  </si>
  <si>
    <t>Наименование акционерного общества-эмитента, государственный регистрационный номер</t>
  </si>
  <si>
    <t xml:space="preserve">Количество акций, выпущенных акционерным обществом </t>
  </si>
  <si>
    <t>Размер доли в уставном капитале (%)</t>
  </si>
  <si>
    <t>Номинальная стоимость акций</t>
  </si>
  <si>
    <t xml:space="preserve">Размер уставного (складочного капитала хозяйственного общества, товарищества </t>
  </si>
  <si>
    <t xml:space="preserve">Полное наименование и организационно-правовая форма юридического лица </t>
  </si>
  <si>
    <t>Адрес (местонахождение)</t>
  </si>
  <si>
    <t>Основной государственный регистрационный номер (ОГРН)</t>
  </si>
  <si>
    <t>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</si>
  <si>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</si>
  <si>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</si>
  <si>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</si>
  <si>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</si>
  <si>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</si>
  <si>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Водонапорная башня</t>
  </si>
  <si>
    <t>Свидетельство о государственной регистрации права</t>
  </si>
  <si>
    <t xml:space="preserve">Площадь, кв.м. </t>
  </si>
  <si>
    <t>Площадь земельного участка, кв.м.</t>
  </si>
  <si>
    <t xml:space="preserve">Протяженность, м. </t>
  </si>
  <si>
    <t xml:space="preserve">Балансовая стоимость, руб.коп. </t>
  </si>
  <si>
    <t>Начисленная амортизация (износ), руб.коп.</t>
  </si>
  <si>
    <t xml:space="preserve">Кадастровая стоимость, руб.коп. </t>
  </si>
  <si>
    <t>Насосная со скважиной</t>
  </si>
  <si>
    <t>Водопровод</t>
  </si>
  <si>
    <t>Итого</t>
  </si>
  <si>
    <t>Всего</t>
  </si>
  <si>
    <t>Наименование хозяйственного общества, товарищества, государственный регистрационный номер</t>
  </si>
  <si>
    <t>Ксерокс</t>
  </si>
  <si>
    <t>Насос К 100</t>
  </si>
  <si>
    <t>Пускатель</t>
  </si>
  <si>
    <t>Распределительный щит</t>
  </si>
  <si>
    <t>Трансформатор сварочный</t>
  </si>
  <si>
    <t>Нежилое помещение</t>
  </si>
  <si>
    <t>28:18:020602:13</t>
  </si>
  <si>
    <t>28:18:020602:226</t>
  </si>
  <si>
    <t>28:18:020602:225</t>
  </si>
  <si>
    <t>28:18:020614:2</t>
  </si>
  <si>
    <t>28:18:020614:6</t>
  </si>
  <si>
    <t>28:18:020614:5</t>
  </si>
  <si>
    <t>28:18:020605:51</t>
  </si>
  <si>
    <t>28:18:020605:17</t>
  </si>
  <si>
    <t>28:18:020605:32</t>
  </si>
  <si>
    <t>28:18:020605:46</t>
  </si>
  <si>
    <t>28:18:020605:40</t>
  </si>
  <si>
    <t>28:18:020605:37</t>
  </si>
  <si>
    <t>28:18:020607:52</t>
  </si>
  <si>
    <t>28:18:020607:32</t>
  </si>
  <si>
    <t>28:18:020607:47</t>
  </si>
  <si>
    <t>28:18:020607:73</t>
  </si>
  <si>
    <t>28:18:020607:56</t>
  </si>
  <si>
    <t>28:18:020607:43</t>
  </si>
  <si>
    <t>28:18:020607:54</t>
  </si>
  <si>
    <t>28:18:020607:39</t>
  </si>
  <si>
    <t>28:18:020607:65</t>
  </si>
  <si>
    <t>28:18:020607:41</t>
  </si>
  <si>
    <t>28:18:020607:42</t>
  </si>
  <si>
    <t>Земельный участок (котельная)</t>
  </si>
  <si>
    <t>Земельный участок (вод. баш.)</t>
  </si>
  <si>
    <t>Земельный участок (скваж.)</t>
  </si>
  <si>
    <t>Земельный участок (ферма)</t>
  </si>
  <si>
    <t>Земельный участок (теплотрасса)</t>
  </si>
  <si>
    <t>Персональный компьютер</t>
  </si>
  <si>
    <t>Лазерный принтер</t>
  </si>
  <si>
    <t>Котёл Мистер Хит</t>
  </si>
  <si>
    <t>Насос глубинный</t>
  </si>
  <si>
    <t>Насос циркулярный</t>
  </si>
  <si>
    <t>Воздуходувка</t>
  </si>
  <si>
    <t>Жалюзи</t>
  </si>
  <si>
    <t>Тепловая трасса</t>
  </si>
  <si>
    <t>МО "Коршуновский сельсовет"</t>
  </si>
  <si>
    <t>28:18:020610:8</t>
  </si>
  <si>
    <t>28:18:020607:76</t>
  </si>
  <si>
    <t>28:18:020602:284</t>
  </si>
  <si>
    <t>Квартира</t>
  </si>
  <si>
    <t>Казна</t>
  </si>
  <si>
    <t>Объекты недвижимости</t>
  </si>
  <si>
    <t>Объекты капитального строительства</t>
  </si>
  <si>
    <t>Сооружения (ЖКХ)</t>
  </si>
  <si>
    <t>Автопавильон</t>
  </si>
  <si>
    <t>Жилой фонд</t>
  </si>
  <si>
    <t>Земельные участки</t>
  </si>
  <si>
    <t>28:18:020605:67</t>
  </si>
  <si>
    <t>Объекты капитального строительства (ЖКХ)</t>
  </si>
  <si>
    <t>Колличество</t>
  </si>
  <si>
    <t>Автомобиль ВАЗ</t>
  </si>
  <si>
    <t>Элктромегафон</t>
  </si>
  <si>
    <t>Огнетушитель РЛО-К</t>
  </si>
  <si>
    <t>Аккумулятор</t>
  </si>
  <si>
    <t>Стол компьютерный</t>
  </si>
  <si>
    <t>Светильник светодиодный</t>
  </si>
  <si>
    <t>Водогрейный котел КВм</t>
  </si>
  <si>
    <t>Котел КВм-1,1</t>
  </si>
  <si>
    <t>Насос глубинный ЭЦВ</t>
  </si>
  <si>
    <t>Муниципальное образование Коршуновский сельсовет</t>
  </si>
  <si>
    <t>Договор концессии от 10.01.2018</t>
  </si>
  <si>
    <t>28:18:020602:235</t>
  </si>
  <si>
    <t>28:18:020602:292</t>
  </si>
  <si>
    <t>Выписка ЕГРП</t>
  </si>
  <si>
    <t>28:18:000000:337</t>
  </si>
  <si>
    <t>Договор концессии от 29.01.2019</t>
  </si>
  <si>
    <t>28:18:000000:279</t>
  </si>
  <si>
    <t>28:18:000000:265</t>
  </si>
  <si>
    <t>28:18:020602:297</t>
  </si>
  <si>
    <t>28:18:020602:339</t>
  </si>
  <si>
    <t>Амурская область, Михайловский район, с. Коршуновка</t>
  </si>
  <si>
    <t>Амурская область, Михайлолвский район, с. Коршуновка, ул. Центральная, д. 15 кв.2.</t>
  </si>
  <si>
    <t>Амурская область, Михайловский район, с. Коршуновка, ул. Тупиковая, д. 2</t>
  </si>
  <si>
    <t>Амурская область, Михайловский район, с. Коршуновка, ул. Лесная, д. 4</t>
  </si>
  <si>
    <t>Здание котельной</t>
  </si>
  <si>
    <t>Аренда от 26.01.2018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</si>
  <si>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юридичекских лиц, в которых муниципальное образование Коршуновский сельсовет является учредителем (участником)</t>
  </si>
  <si>
    <t>01.01.2021 г</t>
  </si>
  <si>
    <t>Реестр имущества муниципального образования Коруновский сельсовет</t>
  </si>
  <si>
    <t>Земельный участок с/х назначения</t>
  </si>
  <si>
    <t>Амурская область, Михайловский район</t>
  </si>
  <si>
    <t>Амурская область, Михайловский район, с/с Коршуновский</t>
  </si>
  <si>
    <t>Амурская область, Михайловский район, Коршуновский с/с , с. Коршуновка</t>
  </si>
  <si>
    <t>Амурская область, Михайловский район, с. Н-Завтинка</t>
  </si>
  <si>
    <t>Амурская область, Михайловский район, с. Красный Восток</t>
  </si>
  <si>
    <t>Договор аренды от 30.04.2013</t>
  </si>
  <si>
    <t>Договор аренды от 16.08.2010</t>
  </si>
  <si>
    <t>Договор аренды от 09.02.2021</t>
  </si>
  <si>
    <t>Аренда от 01.02.2019</t>
  </si>
  <si>
    <t>Аренда от 12.01.2018</t>
  </si>
  <si>
    <t>Договор аренды  от 28.12.2012</t>
  </si>
  <si>
    <t>Договор аренды от 28.12.2012</t>
  </si>
  <si>
    <t>Договор аренды от 20.04.2009</t>
  </si>
  <si>
    <t xml:space="preserve">Договор аренды от 27.11.2008 </t>
  </si>
  <si>
    <t>Договор аренды от 11.02.2009</t>
  </si>
  <si>
    <t>Договор аренды от 28.12.2009</t>
  </si>
  <si>
    <t>Земельный участок с/х назначения (сенокошение)</t>
  </si>
  <si>
    <t xml:space="preserve">Договор аренды от 25.12.2012 </t>
  </si>
  <si>
    <t>Договор аренды от 30.08.2013</t>
  </si>
  <si>
    <t>Договор уступки прав аренды от 15.01.2021</t>
  </si>
  <si>
    <t>Соглашение по уступке прав по договору аренды от 27.01.2016</t>
  </si>
  <si>
    <t>Договор переуступки прав аренды 15.01.2021</t>
  </si>
  <si>
    <t>решением сельского Совета народных депутатов  от 12.04.2021 № 53/134</t>
  </si>
  <si>
    <t xml:space="preserve">                        УТВЕРЖДЕН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</si>
</sst>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9" sqref="F9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4.8515625" style="0" customWidth="1"/>
    <col min="4" max="4" width="13.57421875" style="0" customWidth="1"/>
    <col min="5" max="5" width="8.57421875" style="0" customWidth="1"/>
    <col min="6" max="6" width="13.00390625" style="0" customWidth="1"/>
    <col min="7" max="7" width="9.28125" style="0" bestFit="1" customWidth="1"/>
    <col min="8" max="8" width="12.8515625" style="0" customWidth="1"/>
    <col min="9" max="9" width="13.28125" style="0" customWidth="1"/>
    <col min="10" max="10" width="13.57421875" style="0" customWidth="1"/>
    <col min="11" max="11" width="10.8515625" style="0" customWidth="1"/>
    <col min="12" max="13" width="9.28125" style="0" customWidth="1"/>
  </cols>
  <sheetData>
    <row r="1" ht="12.75">
      <c r="L1" t="s">
        <v>123</v>
      </c>
    </row>
    <row r="2" spans="1:14" ht="12.75">
      <c r="A2" s="29"/>
      <c r="B2" s="29"/>
      <c r="C2" s="29"/>
      <c r="D2" s="29"/>
      <c r="E2" s="29"/>
      <c r="F2" s="29"/>
      <c r="G2" s="29"/>
      <c r="H2" s="29"/>
      <c r="I2" s="29"/>
      <c r="J2" s="51" t="s">
        <v>149</v>
      </c>
      <c r="K2" s="51"/>
      <c r="L2" s="51"/>
      <c r="M2" s="51"/>
      <c r="N2" s="29"/>
    </row>
    <row r="3" spans="1:14" ht="15">
      <c r="A3" s="30"/>
      <c r="B3" s="25"/>
      <c r="C3" s="25"/>
      <c r="D3" s="25"/>
      <c r="E3" s="25"/>
      <c r="F3" s="25"/>
      <c r="G3" s="25"/>
      <c r="H3" s="25"/>
      <c r="I3" s="25"/>
      <c r="J3" s="52" t="s">
        <v>148</v>
      </c>
      <c r="K3" s="53"/>
      <c r="L3" s="53"/>
      <c r="M3" s="53"/>
      <c r="N3" s="25"/>
    </row>
    <row r="4" spans="1:14" ht="15.75" customHeight="1">
      <c r="A4" s="30"/>
      <c r="B4" s="25"/>
      <c r="C4" s="25"/>
      <c r="D4" s="25"/>
      <c r="E4" s="25"/>
      <c r="F4" s="25"/>
      <c r="G4" s="25"/>
      <c r="H4" s="25"/>
      <c r="I4" s="25"/>
      <c r="J4" s="53"/>
      <c r="K4" s="53"/>
      <c r="L4" s="53"/>
      <c r="M4" s="53"/>
      <c r="N4" s="25"/>
    </row>
    <row r="5" spans="1:14" ht="15.75" customHeight="1">
      <c r="A5" s="30"/>
      <c r="B5" s="25"/>
      <c r="C5" s="25"/>
      <c r="D5" s="25"/>
      <c r="E5" s="25"/>
      <c r="F5" s="25"/>
      <c r="G5" s="25"/>
      <c r="H5" s="25"/>
      <c r="I5" s="25"/>
      <c r="J5" s="53"/>
      <c r="K5" s="53"/>
      <c r="L5" s="53"/>
      <c r="M5" s="53"/>
      <c r="N5" s="25"/>
    </row>
    <row r="6" spans="1:14" ht="15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3.5">
      <c r="A7" s="54" t="s">
        <v>124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1:14" ht="13.5">
      <c r="A8" s="57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46.25" customHeight="1">
      <c r="A9" s="18" t="s">
        <v>0</v>
      </c>
      <c r="B9" s="18" t="s">
        <v>4</v>
      </c>
      <c r="C9" s="18" t="s">
        <v>3</v>
      </c>
      <c r="D9" s="18" t="s">
        <v>5</v>
      </c>
      <c r="E9" s="18" t="s">
        <v>28</v>
      </c>
      <c r="F9" s="18" t="s">
        <v>29</v>
      </c>
      <c r="G9" s="18" t="s">
        <v>30</v>
      </c>
      <c r="H9" s="18" t="s">
        <v>31</v>
      </c>
      <c r="I9" s="18" t="s">
        <v>32</v>
      </c>
      <c r="J9" s="18" t="s">
        <v>33</v>
      </c>
      <c r="K9" s="18" t="s">
        <v>7</v>
      </c>
      <c r="L9" s="18" t="s">
        <v>8</v>
      </c>
      <c r="M9" s="18" t="s">
        <v>2</v>
      </c>
      <c r="N9" s="18" t="s">
        <v>9</v>
      </c>
    </row>
    <row r="10" spans="1:14" ht="19.5" customHeight="1">
      <c r="A10" s="60" t="s">
        <v>87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12" customFormat="1" ht="19.5" customHeight="1">
      <c r="A11" s="63" t="s">
        <v>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1:14" s="12" customFormat="1" ht="39.75" customHeight="1">
      <c r="A12" s="10">
        <v>1</v>
      </c>
      <c r="B12" s="10" t="s">
        <v>26</v>
      </c>
      <c r="C12" s="43" t="s">
        <v>128</v>
      </c>
      <c r="D12" s="10" t="s">
        <v>112</v>
      </c>
      <c r="E12" s="17">
        <v>21.2</v>
      </c>
      <c r="F12" s="17"/>
      <c r="G12" s="17"/>
      <c r="H12" s="11">
        <v>404026.47</v>
      </c>
      <c r="I12" s="11">
        <v>404026.47</v>
      </c>
      <c r="J12" s="11">
        <v>562012.02</v>
      </c>
      <c r="K12" s="9">
        <v>40539</v>
      </c>
      <c r="L12" s="15" t="s">
        <v>27</v>
      </c>
      <c r="M12" s="43" t="s">
        <v>81</v>
      </c>
      <c r="N12" s="43" t="s">
        <v>111</v>
      </c>
    </row>
    <row r="13" spans="1:14" s="12" customFormat="1" ht="39.75" customHeight="1">
      <c r="A13" s="10">
        <v>2</v>
      </c>
      <c r="B13" s="10" t="s">
        <v>35</v>
      </c>
      <c r="C13" s="43" t="s">
        <v>116</v>
      </c>
      <c r="D13" s="10" t="s">
        <v>110</v>
      </c>
      <c r="E13" s="17"/>
      <c r="F13" s="17"/>
      <c r="G13" s="17">
        <v>1007.5</v>
      </c>
      <c r="H13" s="11">
        <v>1159469.53</v>
      </c>
      <c r="I13" s="11">
        <v>1159469.53</v>
      </c>
      <c r="J13" s="11">
        <v>1132543.25</v>
      </c>
      <c r="K13" s="9">
        <v>40539</v>
      </c>
      <c r="L13" s="15" t="s">
        <v>27</v>
      </c>
      <c r="M13" s="43" t="s">
        <v>81</v>
      </c>
      <c r="N13" s="43" t="s">
        <v>111</v>
      </c>
    </row>
    <row r="14" spans="1:14" s="12" customFormat="1" ht="45" customHeight="1">
      <c r="A14" s="10">
        <v>3</v>
      </c>
      <c r="B14" s="10" t="s">
        <v>34</v>
      </c>
      <c r="C14" s="43" t="s">
        <v>128</v>
      </c>
      <c r="D14" s="10" t="s">
        <v>113</v>
      </c>
      <c r="E14" s="17">
        <v>8.3</v>
      </c>
      <c r="F14" s="17"/>
      <c r="G14" s="17"/>
      <c r="H14" s="11">
        <v>166581.11</v>
      </c>
      <c r="I14" s="11">
        <v>166581.11</v>
      </c>
      <c r="J14" s="11">
        <v>161685.51</v>
      </c>
      <c r="K14" s="9">
        <v>40539</v>
      </c>
      <c r="L14" s="15" t="s">
        <v>27</v>
      </c>
      <c r="M14" s="43" t="s">
        <v>81</v>
      </c>
      <c r="N14" s="43" t="s">
        <v>111</v>
      </c>
    </row>
    <row r="15" spans="1:14" s="12" customFormat="1" ht="19.5" customHeight="1">
      <c r="A15" s="19"/>
      <c r="B15" s="19">
        <v>3</v>
      </c>
      <c r="C15" s="19" t="s">
        <v>36</v>
      </c>
      <c r="D15" s="19"/>
      <c r="E15" s="35">
        <f aca="true" t="shared" si="0" ref="E15:J15">SUM(E12:E14)</f>
        <v>29.5</v>
      </c>
      <c r="F15" s="35">
        <f t="shared" si="0"/>
        <v>0</v>
      </c>
      <c r="G15" s="35">
        <f t="shared" si="0"/>
        <v>1007.5</v>
      </c>
      <c r="H15" s="32">
        <f t="shared" si="0"/>
        <v>1730077.1099999999</v>
      </c>
      <c r="I15" s="32">
        <f t="shared" si="0"/>
        <v>1730077.1099999999</v>
      </c>
      <c r="J15" s="32">
        <f t="shared" si="0"/>
        <v>1856240.78</v>
      </c>
      <c r="K15" s="22"/>
      <c r="L15" s="23"/>
      <c r="M15" s="24"/>
      <c r="N15" s="19"/>
    </row>
    <row r="16" spans="1:14" s="12" customFormat="1" ht="19.5" customHeight="1">
      <c r="A16" s="19"/>
      <c r="B16" s="37">
        <f>B15</f>
        <v>3</v>
      </c>
      <c r="C16" s="19" t="s">
        <v>37</v>
      </c>
      <c r="D16" s="19"/>
      <c r="E16" s="35">
        <f aca="true" t="shared" si="1" ref="E16:J16">E15</f>
        <v>29.5</v>
      </c>
      <c r="F16" s="35">
        <f t="shared" si="1"/>
        <v>0</v>
      </c>
      <c r="G16" s="35">
        <f t="shared" si="1"/>
        <v>1007.5</v>
      </c>
      <c r="H16" s="35">
        <f t="shared" si="1"/>
        <v>1730077.1099999999</v>
      </c>
      <c r="I16" s="35">
        <f t="shared" si="1"/>
        <v>1730077.1099999999</v>
      </c>
      <c r="J16" s="35">
        <f t="shared" si="1"/>
        <v>1856240.78</v>
      </c>
      <c r="K16" s="22"/>
      <c r="L16" s="23"/>
      <c r="M16" s="24"/>
      <c r="N16" s="19"/>
    </row>
    <row r="17" spans="1:14" s="12" customFormat="1" ht="19.5" customHeight="1">
      <c r="A17" s="60" t="s">
        <v>86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s="12" customFormat="1" ht="19.5" customHeight="1">
      <c r="A18" s="66" t="s">
        <v>91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s="20" customFormat="1" ht="68.25" customHeight="1">
      <c r="A19" s="10">
        <v>1</v>
      </c>
      <c r="B19" s="44" t="s">
        <v>85</v>
      </c>
      <c r="C19" s="10" t="s">
        <v>117</v>
      </c>
      <c r="D19" s="44" t="s">
        <v>115</v>
      </c>
      <c r="E19" s="45">
        <v>55.9</v>
      </c>
      <c r="F19" s="45"/>
      <c r="G19" s="45"/>
      <c r="H19" s="46">
        <v>251504</v>
      </c>
      <c r="I19" s="46">
        <v>5030.04</v>
      </c>
      <c r="J19" s="46">
        <v>833712.73</v>
      </c>
      <c r="K19" s="9"/>
      <c r="L19" s="15"/>
      <c r="M19" s="16"/>
      <c r="N19" s="10"/>
    </row>
    <row r="20" spans="1:14" s="20" customFormat="1" ht="21" customHeight="1">
      <c r="A20" s="19"/>
      <c r="B20" s="19">
        <v>1</v>
      </c>
      <c r="C20" s="19" t="s">
        <v>36</v>
      </c>
      <c r="D20" s="19"/>
      <c r="E20" s="31">
        <f aca="true" t="shared" si="2" ref="E20:J20">SUM(E19:E19)</f>
        <v>55.9</v>
      </c>
      <c r="F20" s="31">
        <f t="shared" si="2"/>
        <v>0</v>
      </c>
      <c r="G20" s="31">
        <f t="shared" si="2"/>
        <v>0</v>
      </c>
      <c r="H20" s="34">
        <f t="shared" si="2"/>
        <v>251504</v>
      </c>
      <c r="I20" s="34">
        <f t="shared" si="2"/>
        <v>5030.04</v>
      </c>
      <c r="J20" s="34">
        <f t="shared" si="2"/>
        <v>833712.73</v>
      </c>
      <c r="K20" s="22"/>
      <c r="L20" s="23"/>
      <c r="M20" s="24"/>
      <c r="N20" s="19"/>
    </row>
    <row r="21" spans="1:14" s="21" customFormat="1" ht="20.25" customHeight="1">
      <c r="A21" s="63" t="s">
        <v>88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20" customFormat="1" ht="37.5" customHeight="1">
      <c r="A22" s="10">
        <v>1</v>
      </c>
      <c r="B22" s="10" t="s">
        <v>44</v>
      </c>
      <c r="C22" s="16" t="s">
        <v>118</v>
      </c>
      <c r="D22" s="44" t="s">
        <v>114</v>
      </c>
      <c r="E22" s="14">
        <v>561.4</v>
      </c>
      <c r="F22" s="17"/>
      <c r="G22" s="14"/>
      <c r="H22" s="47"/>
      <c r="I22" s="47"/>
      <c r="J22" s="47">
        <v>927831.39</v>
      </c>
      <c r="K22" s="9">
        <v>40235</v>
      </c>
      <c r="L22" s="15" t="s">
        <v>27</v>
      </c>
      <c r="M22" s="16" t="s">
        <v>81</v>
      </c>
      <c r="N22" s="42"/>
    </row>
    <row r="23" spans="1:14" s="20" customFormat="1" ht="21" customHeight="1">
      <c r="A23" s="19"/>
      <c r="B23" s="19">
        <v>1</v>
      </c>
      <c r="C23" s="19" t="s">
        <v>36</v>
      </c>
      <c r="D23" s="19"/>
      <c r="E23" s="31">
        <f aca="true" t="shared" si="3" ref="E23:J23">SUM(E22:E22)</f>
        <v>561.4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927831.39</v>
      </c>
      <c r="K23" s="22"/>
      <c r="L23" s="19"/>
      <c r="M23" s="19"/>
      <c r="N23" s="19"/>
    </row>
    <row r="24" spans="1:14" s="20" customFormat="1" ht="15.75" customHeight="1">
      <c r="A24" s="63" t="s">
        <v>89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1:14" s="12" customFormat="1" ht="46.5" customHeight="1">
      <c r="A25" s="10">
        <v>1</v>
      </c>
      <c r="B25" s="10" t="s">
        <v>80</v>
      </c>
      <c r="C25" s="16" t="s">
        <v>116</v>
      </c>
      <c r="D25" s="10" t="s">
        <v>108</v>
      </c>
      <c r="E25" s="14"/>
      <c r="F25" s="17"/>
      <c r="G25" s="14">
        <v>1007.5</v>
      </c>
      <c r="H25" s="11">
        <v>2392099.05</v>
      </c>
      <c r="I25" s="11">
        <v>1718408.89</v>
      </c>
      <c r="J25" s="48">
        <v>13291943</v>
      </c>
      <c r="K25" s="9">
        <v>40732</v>
      </c>
      <c r="L25" s="15" t="s">
        <v>27</v>
      </c>
      <c r="M25" s="16" t="s">
        <v>81</v>
      </c>
      <c r="N25" s="10" t="s">
        <v>106</v>
      </c>
    </row>
    <row r="26" spans="1:14" s="12" customFormat="1" ht="21.75" customHeight="1">
      <c r="A26" s="19"/>
      <c r="B26" s="19">
        <v>1</v>
      </c>
      <c r="C26" s="19" t="s">
        <v>36</v>
      </c>
      <c r="D26" s="19"/>
      <c r="E26" s="31">
        <f aca="true" t="shared" si="4" ref="E26:J26">SUM(E25)</f>
        <v>0</v>
      </c>
      <c r="F26" s="31">
        <f t="shared" si="4"/>
        <v>0</v>
      </c>
      <c r="G26" s="31">
        <f t="shared" si="4"/>
        <v>1007.5</v>
      </c>
      <c r="H26" s="32">
        <f t="shared" si="4"/>
        <v>2392099.05</v>
      </c>
      <c r="I26" s="32">
        <f t="shared" si="4"/>
        <v>1718408.89</v>
      </c>
      <c r="J26" s="32">
        <f t="shared" si="4"/>
        <v>13291943</v>
      </c>
      <c r="K26" s="22"/>
      <c r="L26" s="19"/>
      <c r="M26" s="19"/>
      <c r="N26" s="19"/>
    </row>
    <row r="27" spans="1:14" s="12" customFormat="1" ht="18.75" customHeight="1">
      <c r="A27" s="63" t="s">
        <v>94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s="12" customFormat="1" ht="48.75" customHeight="1">
      <c r="A28" s="10">
        <v>1</v>
      </c>
      <c r="B28" s="10" t="s">
        <v>120</v>
      </c>
      <c r="C28" s="43" t="s">
        <v>119</v>
      </c>
      <c r="D28" s="10" t="s">
        <v>107</v>
      </c>
      <c r="E28" s="14">
        <v>448.5</v>
      </c>
      <c r="F28" s="17"/>
      <c r="G28" s="14"/>
      <c r="H28" s="49">
        <v>9511199.07</v>
      </c>
      <c r="I28" s="49">
        <v>9511199.07</v>
      </c>
      <c r="J28" s="50">
        <v>2491208.79</v>
      </c>
      <c r="K28" s="9">
        <v>40619</v>
      </c>
      <c r="L28" s="15" t="s">
        <v>27</v>
      </c>
      <c r="M28" s="16" t="s">
        <v>81</v>
      </c>
      <c r="N28" s="10" t="s">
        <v>106</v>
      </c>
    </row>
    <row r="29" spans="1:14" s="12" customFormat="1" ht="21.75" customHeight="1">
      <c r="A29" s="19"/>
      <c r="B29" s="19">
        <v>1</v>
      </c>
      <c r="C29" s="19" t="s">
        <v>36</v>
      </c>
      <c r="D29" s="19"/>
      <c r="E29" s="31">
        <f aca="true" t="shared" si="5" ref="E29:J29">SUM(E28)</f>
        <v>448.5</v>
      </c>
      <c r="F29" s="31">
        <f t="shared" si="5"/>
        <v>0</v>
      </c>
      <c r="G29" s="31">
        <f t="shared" si="5"/>
        <v>0</v>
      </c>
      <c r="H29" s="34">
        <f t="shared" si="5"/>
        <v>9511199.07</v>
      </c>
      <c r="I29" s="34">
        <f t="shared" si="5"/>
        <v>9511199.07</v>
      </c>
      <c r="J29" s="34">
        <f t="shared" si="5"/>
        <v>2491208.79</v>
      </c>
      <c r="K29" s="22"/>
      <c r="L29" s="19"/>
      <c r="M29" s="19"/>
      <c r="N29" s="19"/>
    </row>
    <row r="30" spans="1:14" s="12" customFormat="1" ht="19.5" customHeight="1">
      <c r="A30" s="63" t="s">
        <v>92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s="12" customFormat="1" ht="60.75" customHeight="1">
      <c r="A31" s="10">
        <v>1</v>
      </c>
      <c r="B31" s="10" t="s">
        <v>125</v>
      </c>
      <c r="C31" s="10" t="s">
        <v>127</v>
      </c>
      <c r="D31" s="10" t="s">
        <v>93</v>
      </c>
      <c r="E31" s="14"/>
      <c r="F31" s="17">
        <v>283511</v>
      </c>
      <c r="G31" s="14"/>
      <c r="H31" s="11">
        <v>728623.27</v>
      </c>
      <c r="I31" s="11"/>
      <c r="J31" s="11">
        <v>198457.7</v>
      </c>
      <c r="K31" s="9">
        <v>42873</v>
      </c>
      <c r="L31" s="15" t="s">
        <v>109</v>
      </c>
      <c r="M31" s="16" t="s">
        <v>81</v>
      </c>
      <c r="N31" s="10"/>
    </row>
    <row r="32" spans="1:14" s="12" customFormat="1" ht="51.75" customHeight="1">
      <c r="A32" s="10">
        <v>2</v>
      </c>
      <c r="B32" s="10" t="s">
        <v>125</v>
      </c>
      <c r="C32" s="10" t="s">
        <v>126</v>
      </c>
      <c r="D32" s="10" t="s">
        <v>83</v>
      </c>
      <c r="E32" s="14"/>
      <c r="F32" s="17">
        <v>1777341</v>
      </c>
      <c r="G32" s="14"/>
      <c r="H32" s="11">
        <v>4567766.37</v>
      </c>
      <c r="I32" s="11"/>
      <c r="J32" s="11">
        <v>4567766.37</v>
      </c>
      <c r="K32" s="9">
        <v>41862</v>
      </c>
      <c r="L32" s="15" t="s">
        <v>27</v>
      </c>
      <c r="M32" s="16" t="s">
        <v>81</v>
      </c>
      <c r="N32" s="10"/>
    </row>
    <row r="33" spans="1:14" s="12" customFormat="1" ht="71.25" customHeight="1">
      <c r="A33" s="10">
        <v>3</v>
      </c>
      <c r="B33" s="10" t="s">
        <v>125</v>
      </c>
      <c r="C33" s="10" t="s">
        <v>126</v>
      </c>
      <c r="D33" s="10" t="s">
        <v>82</v>
      </c>
      <c r="E33" s="14"/>
      <c r="F33" s="17">
        <v>2952879</v>
      </c>
      <c r="G33" s="14"/>
      <c r="H33" s="11">
        <v>7588899.03</v>
      </c>
      <c r="I33" s="11"/>
      <c r="J33" s="11">
        <v>3779685.15</v>
      </c>
      <c r="K33" s="9">
        <v>41861</v>
      </c>
      <c r="L33" s="15" t="s">
        <v>27</v>
      </c>
      <c r="M33" s="16" t="s">
        <v>81</v>
      </c>
      <c r="N33" s="10"/>
    </row>
    <row r="34" spans="1:14" s="12" customFormat="1" ht="69.75" customHeight="1">
      <c r="A34" s="10">
        <v>4</v>
      </c>
      <c r="B34" s="10" t="s">
        <v>125</v>
      </c>
      <c r="C34" s="10" t="s">
        <v>126</v>
      </c>
      <c r="D34" s="10" t="s">
        <v>60</v>
      </c>
      <c r="E34" s="14"/>
      <c r="F34" s="17">
        <v>405303</v>
      </c>
      <c r="G34" s="14"/>
      <c r="H34" s="11">
        <v>1041628.71</v>
      </c>
      <c r="I34" s="11"/>
      <c r="J34" s="11">
        <v>1337499.9</v>
      </c>
      <c r="K34" s="9">
        <v>41798</v>
      </c>
      <c r="L34" s="15" t="s">
        <v>27</v>
      </c>
      <c r="M34" s="16" t="s">
        <v>81</v>
      </c>
      <c r="N34" s="10" t="s">
        <v>131</v>
      </c>
    </row>
    <row r="35" spans="1:14" s="12" customFormat="1" ht="87.75" customHeight="1">
      <c r="A35" s="10">
        <v>5</v>
      </c>
      <c r="B35" s="10" t="s">
        <v>125</v>
      </c>
      <c r="C35" s="10" t="s">
        <v>126</v>
      </c>
      <c r="D35" s="10" t="s">
        <v>55</v>
      </c>
      <c r="E35" s="14"/>
      <c r="F35" s="17">
        <v>674138</v>
      </c>
      <c r="G35" s="14"/>
      <c r="H35" s="11">
        <v>1668492</v>
      </c>
      <c r="I35" s="11"/>
      <c r="J35" s="11">
        <v>1456138.08</v>
      </c>
      <c r="K35" s="9">
        <v>41798</v>
      </c>
      <c r="L35" s="15" t="s">
        <v>27</v>
      </c>
      <c r="M35" s="16" t="s">
        <v>81</v>
      </c>
      <c r="N35" s="10" t="s">
        <v>132</v>
      </c>
    </row>
    <row r="36" spans="1:14" s="12" customFormat="1" ht="75.75" customHeight="1">
      <c r="A36" s="10">
        <v>6</v>
      </c>
      <c r="B36" s="10" t="s">
        <v>71</v>
      </c>
      <c r="C36" s="10" t="s">
        <v>126</v>
      </c>
      <c r="D36" s="10" t="s">
        <v>50</v>
      </c>
      <c r="E36" s="14"/>
      <c r="F36" s="17">
        <v>25998</v>
      </c>
      <c r="G36" s="14"/>
      <c r="H36" s="11">
        <v>66815</v>
      </c>
      <c r="I36" s="11"/>
      <c r="J36" s="11">
        <v>66815</v>
      </c>
      <c r="K36" s="9">
        <v>41799</v>
      </c>
      <c r="L36" s="15" t="s">
        <v>27</v>
      </c>
      <c r="M36" s="16" t="s">
        <v>81</v>
      </c>
      <c r="N36" s="10" t="s">
        <v>133</v>
      </c>
    </row>
    <row r="37" spans="1:14" s="12" customFormat="1" ht="81" customHeight="1">
      <c r="A37" s="10">
        <v>7</v>
      </c>
      <c r="B37" s="10" t="s">
        <v>125</v>
      </c>
      <c r="C37" s="10" t="s">
        <v>126</v>
      </c>
      <c r="D37" s="10" t="s">
        <v>49</v>
      </c>
      <c r="E37" s="14"/>
      <c r="F37" s="17">
        <v>1093269</v>
      </c>
      <c r="G37" s="14"/>
      <c r="H37" s="11">
        <v>2809701.33</v>
      </c>
      <c r="I37" s="11"/>
      <c r="J37" s="11">
        <v>2809701.33</v>
      </c>
      <c r="K37" s="9">
        <v>41798</v>
      </c>
      <c r="L37" s="15" t="s">
        <v>27</v>
      </c>
      <c r="M37" s="16" t="s">
        <v>81</v>
      </c>
      <c r="N37" s="10" t="s">
        <v>147</v>
      </c>
    </row>
    <row r="38" spans="1:14" s="12" customFormat="1" ht="72.75" customHeight="1">
      <c r="A38" s="10">
        <v>8</v>
      </c>
      <c r="B38" s="10" t="s">
        <v>125</v>
      </c>
      <c r="C38" s="10" t="s">
        <v>126</v>
      </c>
      <c r="D38" s="10" t="s">
        <v>57</v>
      </c>
      <c r="E38" s="14"/>
      <c r="F38" s="17">
        <v>1240000</v>
      </c>
      <c r="G38" s="14"/>
      <c r="H38" s="11">
        <v>2794836</v>
      </c>
      <c r="I38" s="11"/>
      <c r="J38" s="11">
        <v>1810400</v>
      </c>
      <c r="K38" s="9">
        <v>41798</v>
      </c>
      <c r="L38" s="15" t="s">
        <v>27</v>
      </c>
      <c r="M38" s="16" t="s">
        <v>81</v>
      </c>
      <c r="N38" s="10" t="s">
        <v>146</v>
      </c>
    </row>
    <row r="39" spans="1:14" s="12" customFormat="1" ht="75.75" customHeight="1">
      <c r="A39" s="10">
        <v>9</v>
      </c>
      <c r="B39" s="10" t="s">
        <v>125</v>
      </c>
      <c r="C39" s="10" t="s">
        <v>129</v>
      </c>
      <c r="D39" s="10" t="s">
        <v>48</v>
      </c>
      <c r="E39" s="14"/>
      <c r="F39" s="17">
        <v>980232</v>
      </c>
      <c r="G39" s="14"/>
      <c r="H39" s="11">
        <v>2426074</v>
      </c>
      <c r="I39" s="11"/>
      <c r="J39" s="11">
        <v>1205685.36</v>
      </c>
      <c r="K39" s="9">
        <v>41798</v>
      </c>
      <c r="L39" s="15" t="s">
        <v>27</v>
      </c>
      <c r="M39" s="16" t="s">
        <v>81</v>
      </c>
      <c r="N39" s="10" t="s">
        <v>145</v>
      </c>
    </row>
    <row r="40" spans="1:14" s="12" customFormat="1" ht="66" customHeight="1">
      <c r="A40" s="10">
        <v>10</v>
      </c>
      <c r="B40" s="10" t="s">
        <v>125</v>
      </c>
      <c r="C40" s="10" t="s">
        <v>130</v>
      </c>
      <c r="D40" s="10" t="s">
        <v>52</v>
      </c>
      <c r="E40" s="14"/>
      <c r="F40" s="17">
        <v>523700</v>
      </c>
      <c r="G40" s="14"/>
      <c r="H40" s="11">
        <v>1180367</v>
      </c>
      <c r="I40" s="11"/>
      <c r="J40" s="11">
        <v>1267354</v>
      </c>
      <c r="K40" s="9">
        <v>41798</v>
      </c>
      <c r="L40" s="15" t="s">
        <v>27</v>
      </c>
      <c r="M40" s="16" t="s">
        <v>81</v>
      </c>
      <c r="N40" s="10" t="s">
        <v>138</v>
      </c>
    </row>
    <row r="41" spans="1:14" s="12" customFormat="1" ht="65.25" customHeight="1">
      <c r="A41" s="10">
        <v>11</v>
      </c>
      <c r="B41" s="10" t="s">
        <v>125</v>
      </c>
      <c r="C41" s="10" t="s">
        <v>126</v>
      </c>
      <c r="D41" s="10" t="s">
        <v>56</v>
      </c>
      <c r="E41" s="14"/>
      <c r="F41" s="17">
        <v>78525</v>
      </c>
      <c r="G41" s="14"/>
      <c r="H41" s="11">
        <v>176987</v>
      </c>
      <c r="I41" s="11"/>
      <c r="J41" s="11">
        <v>138204</v>
      </c>
      <c r="K41" s="9">
        <v>41798</v>
      </c>
      <c r="L41" s="15" t="s">
        <v>27</v>
      </c>
      <c r="M41" s="16" t="s">
        <v>81</v>
      </c>
      <c r="N41" s="10"/>
    </row>
    <row r="42" spans="1:14" s="12" customFormat="1" ht="66.75" customHeight="1">
      <c r="A42" s="10">
        <v>12</v>
      </c>
      <c r="B42" s="10" t="s">
        <v>125</v>
      </c>
      <c r="C42" s="10" t="s">
        <v>126</v>
      </c>
      <c r="D42" s="10" t="s">
        <v>51</v>
      </c>
      <c r="E42" s="14"/>
      <c r="F42" s="17">
        <v>767833</v>
      </c>
      <c r="G42" s="14"/>
      <c r="H42" s="11">
        <v>1973330.84</v>
      </c>
      <c r="I42" s="11"/>
      <c r="J42" s="11">
        <v>1827442.54</v>
      </c>
      <c r="K42" s="9">
        <v>41798</v>
      </c>
      <c r="L42" s="15" t="s">
        <v>27</v>
      </c>
      <c r="M42" s="16" t="s">
        <v>81</v>
      </c>
      <c r="N42" s="10" t="s">
        <v>144</v>
      </c>
    </row>
    <row r="43" spans="1:14" s="12" customFormat="1" ht="81" customHeight="1">
      <c r="A43" s="10">
        <v>13</v>
      </c>
      <c r="B43" s="10" t="s">
        <v>125</v>
      </c>
      <c r="C43" s="10" t="s">
        <v>126</v>
      </c>
      <c r="D43" s="10" t="s">
        <v>65</v>
      </c>
      <c r="E43" s="14"/>
      <c r="F43" s="17">
        <v>2674269</v>
      </c>
      <c r="G43" s="14"/>
      <c r="H43" s="11">
        <v>6872871.33</v>
      </c>
      <c r="I43" s="11"/>
      <c r="J43" s="11">
        <v>5054368.41</v>
      </c>
      <c r="K43" s="9">
        <v>41798</v>
      </c>
      <c r="L43" s="15" t="s">
        <v>27</v>
      </c>
      <c r="M43" s="16" t="s">
        <v>81</v>
      </c>
      <c r="N43" s="10" t="s">
        <v>143</v>
      </c>
    </row>
    <row r="44" spans="1:14" s="12" customFormat="1" ht="71.25" customHeight="1">
      <c r="A44" s="10">
        <v>14</v>
      </c>
      <c r="B44" s="10" t="s">
        <v>142</v>
      </c>
      <c r="C44" s="10" t="s">
        <v>116</v>
      </c>
      <c r="D44" s="10" t="s">
        <v>64</v>
      </c>
      <c r="E44" s="14"/>
      <c r="F44" s="17">
        <v>400000</v>
      </c>
      <c r="G44" s="14"/>
      <c r="H44" s="11">
        <v>901560</v>
      </c>
      <c r="I44" s="11"/>
      <c r="J44" s="11">
        <v>928000</v>
      </c>
      <c r="K44" s="9">
        <v>41798</v>
      </c>
      <c r="L44" s="15" t="s">
        <v>27</v>
      </c>
      <c r="M44" s="16" t="s">
        <v>81</v>
      </c>
      <c r="N44" s="10" t="s">
        <v>138</v>
      </c>
    </row>
    <row r="45" spans="1:14" s="12" customFormat="1" ht="52.5" customHeight="1">
      <c r="A45" s="10">
        <v>15</v>
      </c>
      <c r="B45" s="10" t="s">
        <v>125</v>
      </c>
      <c r="C45" s="10" t="s">
        <v>116</v>
      </c>
      <c r="D45" s="10" t="s">
        <v>53</v>
      </c>
      <c r="E45" s="14"/>
      <c r="F45" s="17">
        <v>1400666</v>
      </c>
      <c r="G45" s="14"/>
      <c r="H45" s="11">
        <v>3156961</v>
      </c>
      <c r="I45" s="11"/>
      <c r="J45" s="11">
        <v>2044972.36</v>
      </c>
      <c r="K45" s="9">
        <v>41798</v>
      </c>
      <c r="L45" s="15" t="s">
        <v>27</v>
      </c>
      <c r="M45" s="16" t="s">
        <v>81</v>
      </c>
      <c r="N45" s="10" t="s">
        <v>141</v>
      </c>
    </row>
    <row r="46" spans="1:14" s="12" customFormat="1" ht="66" customHeight="1">
      <c r="A46" s="10">
        <v>16</v>
      </c>
      <c r="B46" s="10" t="s">
        <v>125</v>
      </c>
      <c r="C46" s="10" t="s">
        <v>126</v>
      </c>
      <c r="D46" s="10" t="s">
        <v>67</v>
      </c>
      <c r="E46" s="14"/>
      <c r="F46" s="17">
        <v>335532</v>
      </c>
      <c r="G46" s="14"/>
      <c r="H46" s="11">
        <v>862317.24</v>
      </c>
      <c r="I46" s="11"/>
      <c r="J46" s="11">
        <v>489876.72</v>
      </c>
      <c r="K46" s="9">
        <v>41798</v>
      </c>
      <c r="L46" s="15" t="s">
        <v>27</v>
      </c>
      <c r="M46" s="16" t="s">
        <v>81</v>
      </c>
      <c r="N46" s="10" t="s">
        <v>140</v>
      </c>
    </row>
    <row r="47" spans="1:14" s="12" customFormat="1" ht="69.75" customHeight="1">
      <c r="A47" s="10">
        <v>17</v>
      </c>
      <c r="B47" s="10" t="s">
        <v>125</v>
      </c>
      <c r="C47" s="10" t="s">
        <v>116</v>
      </c>
      <c r="D47" s="10" t="s">
        <v>66</v>
      </c>
      <c r="E47" s="14"/>
      <c r="F47" s="17">
        <v>3419813</v>
      </c>
      <c r="G47" s="14"/>
      <c r="H47" s="11">
        <v>8788919.41</v>
      </c>
      <c r="I47" s="11"/>
      <c r="J47" s="11">
        <v>4958728.85</v>
      </c>
      <c r="K47" s="9">
        <v>41798</v>
      </c>
      <c r="L47" s="15" t="s">
        <v>27</v>
      </c>
      <c r="M47" s="16" t="s">
        <v>81</v>
      </c>
      <c r="N47" s="10" t="s">
        <v>140</v>
      </c>
    </row>
    <row r="48" spans="1:14" s="12" customFormat="1" ht="77.25" customHeight="1">
      <c r="A48" s="10">
        <v>18</v>
      </c>
      <c r="B48" s="10" t="s">
        <v>125</v>
      </c>
      <c r="C48" s="10" t="s">
        <v>126</v>
      </c>
      <c r="D48" s="10" t="s">
        <v>61</v>
      </c>
      <c r="E48" s="14"/>
      <c r="F48" s="17">
        <v>929760</v>
      </c>
      <c r="G48" s="14"/>
      <c r="H48" s="11">
        <v>2301156</v>
      </c>
      <c r="I48" s="11"/>
      <c r="J48" s="11">
        <v>3812016</v>
      </c>
      <c r="K48" s="9">
        <v>41798</v>
      </c>
      <c r="L48" s="15" t="s">
        <v>27</v>
      </c>
      <c r="M48" s="16" t="s">
        <v>81</v>
      </c>
      <c r="N48" s="10" t="s">
        <v>132</v>
      </c>
    </row>
    <row r="49" spans="1:14" s="12" customFormat="1" ht="69" customHeight="1">
      <c r="A49" s="10">
        <v>19</v>
      </c>
      <c r="B49" s="10" t="s">
        <v>125</v>
      </c>
      <c r="C49" s="10" t="s">
        <v>126</v>
      </c>
      <c r="D49" s="10" t="s">
        <v>62</v>
      </c>
      <c r="E49" s="14"/>
      <c r="F49" s="17">
        <v>910000</v>
      </c>
      <c r="G49" s="14"/>
      <c r="H49" s="11">
        <v>2051049</v>
      </c>
      <c r="I49" s="11"/>
      <c r="J49" s="11">
        <v>1328600</v>
      </c>
      <c r="K49" s="9">
        <v>41798</v>
      </c>
      <c r="L49" s="15" t="s">
        <v>27</v>
      </c>
      <c r="M49" s="16" t="s">
        <v>81</v>
      </c>
      <c r="N49" s="10" t="s">
        <v>139</v>
      </c>
    </row>
    <row r="50" spans="1:14" s="12" customFormat="1" ht="71.25" customHeight="1">
      <c r="A50" s="10">
        <v>20</v>
      </c>
      <c r="B50" s="10" t="s">
        <v>125</v>
      </c>
      <c r="C50" s="10" t="s">
        <v>126</v>
      </c>
      <c r="D50" s="10" t="s">
        <v>63</v>
      </c>
      <c r="E50" s="14"/>
      <c r="F50" s="17">
        <v>922757</v>
      </c>
      <c r="G50" s="14"/>
      <c r="H50" s="11">
        <v>2283824</v>
      </c>
      <c r="I50" s="11"/>
      <c r="J50" s="11">
        <v>2030065.4</v>
      </c>
      <c r="K50" s="9">
        <v>41798</v>
      </c>
      <c r="L50" s="15" t="s">
        <v>27</v>
      </c>
      <c r="M50" s="16" t="s">
        <v>81</v>
      </c>
      <c r="N50" s="10" t="s">
        <v>132</v>
      </c>
    </row>
    <row r="51" spans="1:14" s="12" customFormat="1" ht="68.25" customHeight="1">
      <c r="A51" s="10">
        <v>21</v>
      </c>
      <c r="B51" s="10" t="s">
        <v>125</v>
      </c>
      <c r="C51" s="10" t="s">
        <v>126</v>
      </c>
      <c r="D51" s="10" t="s">
        <v>59</v>
      </c>
      <c r="E51" s="14"/>
      <c r="F51" s="17">
        <v>1491268</v>
      </c>
      <c r="G51" s="14"/>
      <c r="H51" s="11">
        <v>3361169</v>
      </c>
      <c r="I51" s="11"/>
      <c r="J51" s="11">
        <v>5905421.28</v>
      </c>
      <c r="K51" s="9">
        <v>41798</v>
      </c>
      <c r="L51" s="15" t="s">
        <v>27</v>
      </c>
      <c r="M51" s="16" t="s">
        <v>81</v>
      </c>
      <c r="N51" s="10" t="s">
        <v>138</v>
      </c>
    </row>
    <row r="52" spans="1:14" s="12" customFormat="1" ht="72.75" customHeight="1">
      <c r="A52" s="10">
        <v>22</v>
      </c>
      <c r="B52" s="10" t="s">
        <v>125</v>
      </c>
      <c r="C52" s="10" t="s">
        <v>126</v>
      </c>
      <c r="D52" s="10" t="s">
        <v>54</v>
      </c>
      <c r="E52" s="14"/>
      <c r="F52" s="17">
        <v>1183428</v>
      </c>
      <c r="G52" s="14"/>
      <c r="H52" s="11">
        <v>3041409</v>
      </c>
      <c r="I52" s="11"/>
      <c r="J52" s="11">
        <v>1727804.88</v>
      </c>
      <c r="K52" s="9">
        <v>41798</v>
      </c>
      <c r="L52" s="15" t="s">
        <v>27</v>
      </c>
      <c r="M52" s="16" t="s">
        <v>81</v>
      </c>
      <c r="N52" s="10" t="s">
        <v>136</v>
      </c>
    </row>
    <row r="53" spans="1:14" s="12" customFormat="1" ht="66" customHeight="1">
      <c r="A53" s="10">
        <v>23</v>
      </c>
      <c r="B53" s="10" t="s">
        <v>125</v>
      </c>
      <c r="C53" s="10" t="s">
        <v>116</v>
      </c>
      <c r="D53" s="10" t="s">
        <v>58</v>
      </c>
      <c r="E53" s="14"/>
      <c r="F53" s="17">
        <v>651939</v>
      </c>
      <c r="G53" s="14"/>
      <c r="H53" s="11">
        <v>1469405</v>
      </c>
      <c r="I53" s="11"/>
      <c r="J53" s="11">
        <v>2523003.93</v>
      </c>
      <c r="K53" s="9">
        <v>41798</v>
      </c>
      <c r="L53" s="15" t="s">
        <v>27</v>
      </c>
      <c r="M53" s="16" t="s">
        <v>81</v>
      </c>
      <c r="N53" s="10" t="s">
        <v>137</v>
      </c>
    </row>
    <row r="54" spans="1:14" s="12" customFormat="1" ht="58.5" customHeight="1">
      <c r="A54" s="10">
        <v>24</v>
      </c>
      <c r="B54" s="10" t="s">
        <v>68</v>
      </c>
      <c r="C54" s="10" t="s">
        <v>119</v>
      </c>
      <c r="D54" s="10" t="s">
        <v>45</v>
      </c>
      <c r="E54" s="14"/>
      <c r="F54" s="17">
        <v>390</v>
      </c>
      <c r="G54" s="14"/>
      <c r="H54" s="11">
        <v>77863.5</v>
      </c>
      <c r="I54" s="11"/>
      <c r="J54" s="11">
        <v>170274</v>
      </c>
      <c r="K54" s="9">
        <v>41163</v>
      </c>
      <c r="L54" s="15" t="s">
        <v>27</v>
      </c>
      <c r="M54" s="16" t="s">
        <v>81</v>
      </c>
      <c r="N54" s="10" t="s">
        <v>135</v>
      </c>
    </row>
    <row r="55" spans="1:14" s="12" customFormat="1" ht="45.75" customHeight="1">
      <c r="A55" s="10">
        <v>25</v>
      </c>
      <c r="B55" s="10" t="s">
        <v>72</v>
      </c>
      <c r="C55" s="10" t="s">
        <v>116</v>
      </c>
      <c r="D55" s="10" t="s">
        <v>84</v>
      </c>
      <c r="E55" s="14"/>
      <c r="F55" s="17">
        <v>816</v>
      </c>
      <c r="G55" s="14"/>
      <c r="H55" s="11"/>
      <c r="I55" s="11"/>
      <c r="J55" s="11">
        <v>162914.4</v>
      </c>
      <c r="K55" s="9">
        <v>41989</v>
      </c>
      <c r="L55" s="15" t="s">
        <v>27</v>
      </c>
      <c r="M55" s="16" t="s">
        <v>81</v>
      </c>
      <c r="N55" s="10" t="s">
        <v>121</v>
      </c>
    </row>
    <row r="56" spans="1:14" s="12" customFormat="1" ht="43.5" customHeight="1">
      <c r="A56" s="10">
        <v>26</v>
      </c>
      <c r="B56" s="10" t="s">
        <v>69</v>
      </c>
      <c r="C56" s="10" t="s">
        <v>116</v>
      </c>
      <c r="D56" s="10" t="s">
        <v>46</v>
      </c>
      <c r="E56" s="14"/>
      <c r="F56" s="17">
        <v>131</v>
      </c>
      <c r="G56" s="14"/>
      <c r="H56" s="11"/>
      <c r="I56" s="11"/>
      <c r="J56" s="11">
        <v>57194.6</v>
      </c>
      <c r="K56" s="9">
        <v>41120</v>
      </c>
      <c r="L56" s="15" t="s">
        <v>27</v>
      </c>
      <c r="M56" s="16" t="s">
        <v>81</v>
      </c>
      <c r="N56" s="10" t="s">
        <v>134</v>
      </c>
    </row>
    <row r="57" spans="1:14" s="12" customFormat="1" ht="42.75" customHeight="1">
      <c r="A57" s="10">
        <v>27</v>
      </c>
      <c r="B57" s="10" t="s">
        <v>70</v>
      </c>
      <c r="C57" s="10" t="s">
        <v>116</v>
      </c>
      <c r="D57" s="10" t="s">
        <v>47</v>
      </c>
      <c r="E57" s="14"/>
      <c r="F57" s="17">
        <v>53</v>
      </c>
      <c r="G57" s="14"/>
      <c r="H57" s="11"/>
      <c r="I57" s="11"/>
      <c r="J57" s="11">
        <v>23139.8</v>
      </c>
      <c r="K57" s="9">
        <v>41120</v>
      </c>
      <c r="L57" s="15" t="s">
        <v>27</v>
      </c>
      <c r="M57" s="16" t="s">
        <v>81</v>
      </c>
      <c r="N57" s="10" t="s">
        <v>134</v>
      </c>
    </row>
    <row r="58" spans="1:14" s="12" customFormat="1" ht="19.5" customHeight="1">
      <c r="A58" s="33"/>
      <c r="B58" s="38">
        <v>27</v>
      </c>
      <c r="C58" s="19" t="s">
        <v>36</v>
      </c>
      <c r="D58" s="19"/>
      <c r="E58" s="32">
        <f>SUM(E31:E61)</f>
        <v>0</v>
      </c>
      <c r="F58" s="32">
        <f>SUM(F31:F61)</f>
        <v>24845087</v>
      </c>
      <c r="G58" s="32">
        <f>SUM(G31:G61)</f>
        <v>0</v>
      </c>
      <c r="H58" s="32">
        <f>SUM(H31:H57)</f>
        <v>62192025.03</v>
      </c>
      <c r="I58" s="32">
        <f>SUM(I31:I61)</f>
        <v>0</v>
      </c>
      <c r="J58" s="32">
        <f>SUM(J31:J61)</f>
        <v>62522520.31</v>
      </c>
      <c r="K58" s="22"/>
      <c r="L58" s="19"/>
      <c r="M58" s="19"/>
      <c r="N58" s="19"/>
    </row>
    <row r="59" spans="1:14" ht="19.5" customHeight="1">
      <c r="A59" s="19"/>
      <c r="B59" s="37">
        <v>34</v>
      </c>
      <c r="C59" s="19" t="s">
        <v>37</v>
      </c>
      <c r="D59" s="19"/>
      <c r="E59" s="32">
        <v>1193.8</v>
      </c>
      <c r="F59" s="32">
        <v>24845087</v>
      </c>
      <c r="G59" s="32">
        <v>1007.5</v>
      </c>
      <c r="H59" s="32">
        <v>75280945.39</v>
      </c>
      <c r="I59" s="32">
        <v>11304704.35</v>
      </c>
      <c r="J59" s="32">
        <v>80174592.87</v>
      </c>
      <c r="K59" s="22"/>
      <c r="L59" s="23"/>
      <c r="M59" s="24"/>
      <c r="N59" s="19"/>
    </row>
    <row r="60" spans="1:14" ht="12.75">
      <c r="A60" s="39"/>
      <c r="B60" s="39">
        <v>37</v>
      </c>
      <c r="C60" s="19" t="s">
        <v>37</v>
      </c>
      <c r="D60" s="39"/>
      <c r="E60" s="40">
        <f aca="true" t="shared" si="6" ref="E60:J60">E59+E16</f>
        <v>1223.3</v>
      </c>
      <c r="F60" s="40">
        <f t="shared" si="6"/>
        <v>24845087</v>
      </c>
      <c r="G60" s="40">
        <f t="shared" si="6"/>
        <v>2015</v>
      </c>
      <c r="H60" s="40">
        <f t="shared" si="6"/>
        <v>77011022.5</v>
      </c>
      <c r="I60" s="40">
        <f t="shared" si="6"/>
        <v>13034781.459999999</v>
      </c>
      <c r="J60" s="40">
        <f t="shared" si="6"/>
        <v>82030833.65</v>
      </c>
      <c r="K60" s="39"/>
      <c r="L60" s="39"/>
      <c r="M60" s="39"/>
      <c r="N60" s="39"/>
    </row>
    <row r="61" spans="2:9" ht="12.75">
      <c r="B61" s="65"/>
      <c r="C61" s="65"/>
      <c r="D61" s="65"/>
      <c r="E61" s="65"/>
      <c r="F61" s="65"/>
      <c r="G61" s="65"/>
      <c r="H61" s="65"/>
      <c r="I61" s="65"/>
    </row>
  </sheetData>
  <sheetProtection/>
  <mergeCells count="13">
    <mergeCell ref="B61:I61"/>
    <mergeCell ref="A17:N17"/>
    <mergeCell ref="A18:N18"/>
    <mergeCell ref="A21:N21"/>
    <mergeCell ref="A24:N24"/>
    <mergeCell ref="A27:N27"/>
    <mergeCell ref="A30:N30"/>
    <mergeCell ref="J2:M2"/>
    <mergeCell ref="J3:M5"/>
    <mergeCell ref="A7:N7"/>
    <mergeCell ref="A8:N8"/>
    <mergeCell ref="A10:N10"/>
    <mergeCell ref="A11:N11"/>
  </mergeCells>
  <printOptions/>
  <pageMargins left="0.2" right="0.17" top="0.72" bottom="0.2" header="0.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6.421875" style="0" customWidth="1"/>
    <col min="4" max="5" width="11.140625" style="0" customWidth="1"/>
    <col min="6" max="7" width="12.421875" style="0" customWidth="1"/>
    <col min="8" max="8" width="13.140625" style="0" customWidth="1"/>
    <col min="9" max="9" width="7.8515625" style="0" customWidth="1"/>
    <col min="10" max="10" width="9.0039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8515625" style="0" customWidth="1"/>
    <col min="15" max="15" width="5.7109375" style="0" customWidth="1"/>
  </cols>
  <sheetData>
    <row r="1" spans="1:6" ht="15">
      <c r="A1" s="69"/>
      <c r="B1" s="65"/>
      <c r="C1" s="65"/>
      <c r="D1" s="65"/>
      <c r="E1" s="65"/>
      <c r="F1" s="65"/>
    </row>
    <row r="2" spans="1:15" ht="12.75">
      <c r="A2" s="70" t="s">
        <v>10</v>
      </c>
      <c r="B2" s="71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3"/>
    </row>
    <row r="3" spans="1:15" ht="89.25" customHeight="1">
      <c r="A3" s="4" t="s">
        <v>0</v>
      </c>
      <c r="B3" s="4" t="s">
        <v>4</v>
      </c>
      <c r="C3" s="4" t="s">
        <v>95</v>
      </c>
      <c r="D3" s="4" t="s">
        <v>6</v>
      </c>
      <c r="E3" s="4" t="s">
        <v>11</v>
      </c>
      <c r="F3" s="4" t="s">
        <v>7</v>
      </c>
      <c r="G3" s="4" t="s">
        <v>8</v>
      </c>
      <c r="H3" s="4" t="s">
        <v>2</v>
      </c>
      <c r="I3" s="4" t="s">
        <v>9</v>
      </c>
      <c r="J3" s="4" t="s">
        <v>12</v>
      </c>
      <c r="K3" s="4" t="s">
        <v>38</v>
      </c>
      <c r="L3" s="4" t="s">
        <v>13</v>
      </c>
      <c r="M3" s="4" t="s">
        <v>14</v>
      </c>
      <c r="N3" s="4" t="s">
        <v>16</v>
      </c>
      <c r="O3" s="4" t="s">
        <v>15</v>
      </c>
    </row>
    <row r="4" spans="1:15" ht="24.75" customHeight="1">
      <c r="A4" s="4">
        <v>1</v>
      </c>
      <c r="B4" s="36" t="s">
        <v>73</v>
      </c>
      <c r="C4" s="26">
        <v>1</v>
      </c>
      <c r="D4" s="27">
        <v>22690</v>
      </c>
      <c r="E4" s="27">
        <v>22690</v>
      </c>
      <c r="F4" s="13">
        <v>41345</v>
      </c>
      <c r="G4" s="4"/>
      <c r="H4" s="74" t="s">
        <v>105</v>
      </c>
      <c r="I4" s="4"/>
      <c r="J4" s="4"/>
      <c r="K4" s="4"/>
      <c r="L4" s="4"/>
      <c r="M4" s="4"/>
      <c r="N4" s="4"/>
      <c r="O4" s="4"/>
    </row>
    <row r="5" spans="1:15" ht="24.75" customHeight="1">
      <c r="A5" s="4">
        <v>2</v>
      </c>
      <c r="B5" s="36" t="s">
        <v>74</v>
      </c>
      <c r="C5" s="26">
        <v>1</v>
      </c>
      <c r="D5" s="27">
        <v>6790</v>
      </c>
      <c r="E5" s="27">
        <v>6790</v>
      </c>
      <c r="F5" s="13">
        <v>41345</v>
      </c>
      <c r="G5" s="4"/>
      <c r="H5" s="75"/>
      <c r="I5" s="4"/>
      <c r="J5" s="4"/>
      <c r="K5" s="4"/>
      <c r="L5" s="4"/>
      <c r="M5" s="4"/>
      <c r="N5" s="4"/>
      <c r="O5" s="4"/>
    </row>
    <row r="6" spans="1:15" ht="24.75" customHeight="1">
      <c r="A6" s="4">
        <v>3</v>
      </c>
      <c r="B6" s="36" t="s">
        <v>73</v>
      </c>
      <c r="C6" s="26">
        <v>1</v>
      </c>
      <c r="D6" s="27">
        <v>38147</v>
      </c>
      <c r="E6" s="27">
        <v>38147</v>
      </c>
      <c r="F6" s="13">
        <v>42641</v>
      </c>
      <c r="G6" s="4"/>
      <c r="H6" s="75"/>
      <c r="I6" s="4"/>
      <c r="J6" s="4"/>
      <c r="K6" s="4"/>
      <c r="L6" s="4"/>
      <c r="M6" s="4"/>
      <c r="N6" s="4"/>
      <c r="O6" s="4"/>
    </row>
    <row r="7" spans="1:15" ht="24.75" customHeight="1">
      <c r="A7" s="4">
        <v>4</v>
      </c>
      <c r="B7" s="36" t="s">
        <v>39</v>
      </c>
      <c r="C7" s="26">
        <v>1</v>
      </c>
      <c r="D7" s="27">
        <v>10372.32</v>
      </c>
      <c r="E7" s="27">
        <f>D7</f>
        <v>10372.32</v>
      </c>
      <c r="F7" s="13">
        <v>38352</v>
      </c>
      <c r="G7" s="4"/>
      <c r="H7" s="75"/>
      <c r="I7" s="4"/>
      <c r="J7" s="4"/>
      <c r="K7" s="4"/>
      <c r="L7" s="4"/>
      <c r="M7" s="4"/>
      <c r="N7" s="4"/>
      <c r="O7" s="4"/>
    </row>
    <row r="8" spans="1:15" ht="24.75" customHeight="1">
      <c r="A8" s="4">
        <v>5</v>
      </c>
      <c r="B8" s="36" t="s">
        <v>39</v>
      </c>
      <c r="C8" s="26">
        <v>1</v>
      </c>
      <c r="D8" s="27">
        <v>4160</v>
      </c>
      <c r="E8" s="27">
        <f>D8</f>
        <v>4160</v>
      </c>
      <c r="F8" s="13">
        <v>39076</v>
      </c>
      <c r="G8" s="4"/>
      <c r="H8" s="75"/>
      <c r="I8" s="6"/>
      <c r="J8" s="7"/>
      <c r="K8" s="7"/>
      <c r="L8" s="4"/>
      <c r="M8" s="4"/>
      <c r="N8" s="4"/>
      <c r="O8" s="4"/>
    </row>
    <row r="9" spans="1:15" ht="24.75" customHeight="1">
      <c r="A9" s="4">
        <v>6</v>
      </c>
      <c r="B9" s="36" t="s">
        <v>73</v>
      </c>
      <c r="C9" s="26">
        <v>1</v>
      </c>
      <c r="D9" s="27">
        <v>36330</v>
      </c>
      <c r="E9" s="27">
        <v>36330</v>
      </c>
      <c r="F9" s="13">
        <v>42356</v>
      </c>
      <c r="G9" s="4"/>
      <c r="H9" s="75"/>
      <c r="I9" s="6"/>
      <c r="J9" s="7"/>
      <c r="K9" s="7"/>
      <c r="L9" s="4"/>
      <c r="M9" s="4"/>
      <c r="N9" s="4"/>
      <c r="O9" s="4"/>
    </row>
    <row r="10" spans="1:15" ht="24.75" customHeight="1">
      <c r="A10" s="4">
        <v>7</v>
      </c>
      <c r="B10" s="36" t="s">
        <v>73</v>
      </c>
      <c r="C10" s="26">
        <v>1</v>
      </c>
      <c r="D10" s="27">
        <v>36221.22</v>
      </c>
      <c r="E10" s="27">
        <v>36221.22</v>
      </c>
      <c r="F10" s="13">
        <v>38972</v>
      </c>
      <c r="G10" s="4"/>
      <c r="H10" s="75"/>
      <c r="I10" s="6"/>
      <c r="J10" s="7"/>
      <c r="K10" s="7"/>
      <c r="L10" s="4"/>
      <c r="M10" s="4"/>
      <c r="N10" s="4"/>
      <c r="O10" s="4"/>
    </row>
    <row r="11" spans="1:15" ht="24.75" customHeight="1">
      <c r="A11" s="4">
        <v>8</v>
      </c>
      <c r="B11" s="36" t="s">
        <v>97</v>
      </c>
      <c r="C11" s="26">
        <v>1</v>
      </c>
      <c r="D11" s="27">
        <v>3500</v>
      </c>
      <c r="E11" s="27">
        <v>3500</v>
      </c>
      <c r="F11" s="13">
        <v>42642</v>
      </c>
      <c r="G11" s="4"/>
      <c r="H11" s="75"/>
      <c r="I11" s="6"/>
      <c r="J11" s="7"/>
      <c r="K11" s="7"/>
      <c r="L11" s="4"/>
      <c r="M11" s="4"/>
      <c r="N11" s="4"/>
      <c r="O11" s="4"/>
    </row>
    <row r="12" spans="1:15" ht="24.75" customHeight="1">
      <c r="A12" s="4">
        <v>9</v>
      </c>
      <c r="B12" s="36" t="s">
        <v>98</v>
      </c>
      <c r="C12" s="26">
        <v>1</v>
      </c>
      <c r="D12" s="27">
        <v>4000</v>
      </c>
      <c r="E12" s="27">
        <v>4000</v>
      </c>
      <c r="F12" s="13">
        <v>42642</v>
      </c>
      <c r="G12" s="4"/>
      <c r="H12" s="74" t="s">
        <v>105</v>
      </c>
      <c r="I12" s="6"/>
      <c r="J12" s="7"/>
      <c r="K12" s="7"/>
      <c r="L12" s="4"/>
      <c r="M12" s="4"/>
      <c r="N12" s="4"/>
      <c r="O12" s="4"/>
    </row>
    <row r="13" spans="1:15" ht="24.75" customHeight="1">
      <c r="A13" s="4">
        <v>10</v>
      </c>
      <c r="B13" s="36" t="s">
        <v>75</v>
      </c>
      <c r="C13" s="26">
        <v>1</v>
      </c>
      <c r="D13" s="27">
        <v>19264</v>
      </c>
      <c r="E13" s="27">
        <v>19264</v>
      </c>
      <c r="F13" s="13">
        <v>41270</v>
      </c>
      <c r="G13" s="4"/>
      <c r="H13" s="75"/>
      <c r="I13" s="6"/>
      <c r="J13" s="7"/>
      <c r="K13" s="7"/>
      <c r="L13" s="4"/>
      <c r="M13" s="4"/>
      <c r="N13" s="4"/>
      <c r="O13" s="4"/>
    </row>
    <row r="14" spans="1:15" ht="24.75" customHeight="1">
      <c r="A14" s="4">
        <v>11</v>
      </c>
      <c r="B14" s="36" t="s">
        <v>99</v>
      </c>
      <c r="C14" s="26">
        <v>2</v>
      </c>
      <c r="D14" s="27">
        <v>15800</v>
      </c>
      <c r="E14" s="27">
        <v>15800</v>
      </c>
      <c r="F14" s="13">
        <v>42724</v>
      </c>
      <c r="G14" s="4"/>
      <c r="H14" s="75"/>
      <c r="I14" s="6"/>
      <c r="J14" s="7"/>
      <c r="K14" s="7"/>
      <c r="L14" s="4"/>
      <c r="M14" s="4"/>
      <c r="N14" s="4"/>
      <c r="O14" s="4"/>
    </row>
    <row r="15" spans="1:15" ht="24.75" customHeight="1">
      <c r="A15" s="4">
        <v>12</v>
      </c>
      <c r="B15" s="36" t="s">
        <v>102</v>
      </c>
      <c r="C15" s="4">
        <v>1</v>
      </c>
      <c r="D15" s="28">
        <v>686218.33</v>
      </c>
      <c r="E15" s="27">
        <v>17155.47</v>
      </c>
      <c r="F15" s="4"/>
      <c r="G15" s="4"/>
      <c r="H15" s="75"/>
      <c r="I15" s="6"/>
      <c r="J15" s="7"/>
      <c r="K15" s="7"/>
      <c r="L15" s="4"/>
      <c r="M15" s="4"/>
      <c r="N15" s="4"/>
      <c r="O15" s="4"/>
    </row>
    <row r="16" spans="1:15" ht="24.75" customHeight="1">
      <c r="A16" s="4">
        <v>13</v>
      </c>
      <c r="B16" s="36" t="s">
        <v>103</v>
      </c>
      <c r="C16" s="4">
        <v>1</v>
      </c>
      <c r="D16" s="27">
        <v>350114</v>
      </c>
      <c r="E16" s="27">
        <v>107931.2</v>
      </c>
      <c r="F16" s="4"/>
      <c r="G16" s="4"/>
      <c r="H16" s="75"/>
      <c r="I16" s="6"/>
      <c r="J16" s="7"/>
      <c r="K16" s="7"/>
      <c r="L16" s="4"/>
      <c r="M16" s="4"/>
      <c r="N16" s="4"/>
      <c r="O16" s="4"/>
    </row>
    <row r="17" spans="1:15" ht="24.75" customHeight="1">
      <c r="A17" s="4">
        <v>14</v>
      </c>
      <c r="B17" s="36" t="s">
        <v>40</v>
      </c>
      <c r="C17" s="4">
        <v>1</v>
      </c>
      <c r="D17" s="27">
        <v>55205</v>
      </c>
      <c r="E17" s="27">
        <f>D17</f>
        <v>55205</v>
      </c>
      <c r="F17" s="13">
        <v>37681</v>
      </c>
      <c r="G17" s="4"/>
      <c r="H17" s="75"/>
      <c r="I17" s="6"/>
      <c r="J17" s="7"/>
      <c r="K17" s="7"/>
      <c r="L17" s="4"/>
      <c r="M17" s="4"/>
      <c r="N17" s="4"/>
      <c r="O17" s="4"/>
    </row>
    <row r="18" spans="1:15" ht="24.75" customHeight="1">
      <c r="A18" s="4">
        <v>15</v>
      </c>
      <c r="B18" s="36" t="s">
        <v>104</v>
      </c>
      <c r="C18" s="4">
        <v>1</v>
      </c>
      <c r="D18" s="28">
        <v>47000</v>
      </c>
      <c r="E18" s="27">
        <v>29136.28</v>
      </c>
      <c r="F18" s="13">
        <v>37681</v>
      </c>
      <c r="G18" s="4"/>
      <c r="H18" s="75"/>
      <c r="I18" s="6"/>
      <c r="J18" s="7"/>
      <c r="K18" s="7"/>
      <c r="L18" s="4"/>
      <c r="M18" s="4"/>
      <c r="N18" s="4"/>
      <c r="O18" s="4"/>
    </row>
    <row r="19" spans="1:15" ht="24.75" customHeight="1">
      <c r="A19" s="4">
        <v>16</v>
      </c>
      <c r="B19" s="36" t="s">
        <v>41</v>
      </c>
      <c r="C19" s="4">
        <v>1</v>
      </c>
      <c r="D19" s="28">
        <v>4528.24</v>
      </c>
      <c r="E19" s="27">
        <f>D19</f>
        <v>4528.24</v>
      </c>
      <c r="F19" s="13">
        <v>38717</v>
      </c>
      <c r="G19" s="4"/>
      <c r="H19" s="75"/>
      <c r="I19" s="6"/>
      <c r="J19" s="7"/>
      <c r="K19" s="7"/>
      <c r="L19" s="4"/>
      <c r="M19" s="4"/>
      <c r="N19" s="4"/>
      <c r="O19" s="4"/>
    </row>
    <row r="20" spans="1:15" ht="24.75" customHeight="1">
      <c r="A20" s="4">
        <v>17</v>
      </c>
      <c r="B20" s="36" t="s">
        <v>42</v>
      </c>
      <c r="C20" s="4">
        <v>1</v>
      </c>
      <c r="D20" s="28">
        <v>241808</v>
      </c>
      <c r="E20" s="27">
        <f>D20</f>
        <v>241808</v>
      </c>
      <c r="F20" s="4"/>
      <c r="G20" s="4"/>
      <c r="H20" s="74" t="s">
        <v>105</v>
      </c>
      <c r="I20" s="6"/>
      <c r="J20" s="7"/>
      <c r="K20" s="7"/>
      <c r="L20" s="4"/>
      <c r="M20" s="4"/>
      <c r="N20" s="4"/>
      <c r="O20" s="4"/>
    </row>
    <row r="21" spans="1:15" ht="24.75" customHeight="1">
      <c r="A21" s="4">
        <v>18</v>
      </c>
      <c r="B21" s="41" t="s">
        <v>43</v>
      </c>
      <c r="C21" s="4">
        <v>1</v>
      </c>
      <c r="D21" s="28">
        <v>16384</v>
      </c>
      <c r="E21" s="27">
        <f>D21</f>
        <v>16384</v>
      </c>
      <c r="F21" s="13">
        <v>38504</v>
      </c>
      <c r="G21" s="4"/>
      <c r="H21" s="75"/>
      <c r="I21" s="6"/>
      <c r="J21" s="7"/>
      <c r="K21" s="7"/>
      <c r="L21" s="4"/>
      <c r="M21" s="4"/>
      <c r="N21" s="4"/>
      <c r="O21" s="4"/>
    </row>
    <row r="22" spans="1:15" ht="24.75" customHeight="1">
      <c r="A22" s="4">
        <v>19</v>
      </c>
      <c r="B22" s="41" t="s">
        <v>76</v>
      </c>
      <c r="C22" s="4">
        <v>1</v>
      </c>
      <c r="D22" s="28">
        <v>30600</v>
      </c>
      <c r="E22" s="27">
        <v>30600</v>
      </c>
      <c r="F22" s="13">
        <v>41998</v>
      </c>
      <c r="G22" s="4"/>
      <c r="H22" s="75"/>
      <c r="I22" s="6"/>
      <c r="J22" s="7"/>
      <c r="K22" s="7"/>
      <c r="L22" s="4"/>
      <c r="M22" s="4"/>
      <c r="N22" s="4"/>
      <c r="O22" s="4"/>
    </row>
    <row r="23" spans="1:15" ht="24.75" customHeight="1">
      <c r="A23" s="4">
        <v>20</v>
      </c>
      <c r="B23" s="41" t="s">
        <v>77</v>
      </c>
      <c r="C23" s="4">
        <v>1</v>
      </c>
      <c r="D23" s="28">
        <v>3000</v>
      </c>
      <c r="E23" s="27">
        <v>3000</v>
      </c>
      <c r="F23" s="13">
        <v>41270</v>
      </c>
      <c r="G23" s="4"/>
      <c r="H23" s="75"/>
      <c r="I23" s="6"/>
      <c r="J23" s="7"/>
      <c r="K23" s="7"/>
      <c r="L23" s="4"/>
      <c r="M23" s="4"/>
      <c r="N23" s="4"/>
      <c r="O23" s="4"/>
    </row>
    <row r="24" spans="1:15" ht="24.75" customHeight="1">
      <c r="A24" s="4">
        <v>21</v>
      </c>
      <c r="B24" s="41" t="s">
        <v>78</v>
      </c>
      <c r="C24" s="4">
        <v>1</v>
      </c>
      <c r="D24" s="28">
        <v>25200</v>
      </c>
      <c r="E24" s="27">
        <v>25200</v>
      </c>
      <c r="F24" s="13">
        <v>41480</v>
      </c>
      <c r="G24" s="4"/>
      <c r="H24" s="75"/>
      <c r="I24" s="6"/>
      <c r="J24" s="7"/>
      <c r="K24" s="7"/>
      <c r="L24" s="4"/>
      <c r="M24" s="4"/>
      <c r="N24" s="4"/>
      <c r="O24" s="4"/>
    </row>
    <row r="25" spans="1:15" ht="24.75" customHeight="1">
      <c r="A25" s="4">
        <v>22</v>
      </c>
      <c r="B25" s="41" t="s">
        <v>79</v>
      </c>
      <c r="C25" s="4">
        <v>4</v>
      </c>
      <c r="D25" s="28">
        <v>26864</v>
      </c>
      <c r="E25" s="27">
        <v>26864</v>
      </c>
      <c r="F25" s="13">
        <v>42356</v>
      </c>
      <c r="G25" s="4"/>
      <c r="H25" s="75"/>
      <c r="I25" s="6"/>
      <c r="J25" s="7"/>
      <c r="K25" s="7"/>
      <c r="L25" s="4"/>
      <c r="M25" s="4"/>
      <c r="N25" s="4"/>
      <c r="O25" s="4"/>
    </row>
    <row r="26" spans="1:15" ht="24.75" customHeight="1">
      <c r="A26" s="4">
        <v>23</v>
      </c>
      <c r="B26" s="41" t="s">
        <v>100</v>
      </c>
      <c r="C26" s="4">
        <v>1</v>
      </c>
      <c r="D26" s="28">
        <v>6141.57</v>
      </c>
      <c r="E26" s="27">
        <v>6141.57</v>
      </c>
      <c r="F26" s="13">
        <v>40162</v>
      </c>
      <c r="G26" s="4"/>
      <c r="H26" s="75"/>
      <c r="I26" s="6"/>
      <c r="J26" s="7"/>
      <c r="K26" s="7"/>
      <c r="L26" s="4"/>
      <c r="M26" s="4"/>
      <c r="N26" s="4"/>
      <c r="O26" s="4"/>
    </row>
    <row r="27" spans="1:15" ht="24.75" customHeight="1">
      <c r="A27" s="4">
        <v>24</v>
      </c>
      <c r="B27" s="41" t="s">
        <v>101</v>
      </c>
      <c r="C27" s="4">
        <v>3</v>
      </c>
      <c r="D27" s="28">
        <v>13950</v>
      </c>
      <c r="E27" s="27">
        <v>13950</v>
      </c>
      <c r="F27" s="13">
        <v>42668</v>
      </c>
      <c r="G27" s="4"/>
      <c r="H27" s="75"/>
      <c r="I27" s="6"/>
      <c r="J27" s="7"/>
      <c r="K27" s="7"/>
      <c r="L27" s="4"/>
      <c r="M27" s="4"/>
      <c r="N27" s="4"/>
      <c r="O27" s="4"/>
    </row>
    <row r="28" spans="1:15" ht="24.75" customHeight="1">
      <c r="A28" s="4">
        <v>25</v>
      </c>
      <c r="B28" s="41" t="s">
        <v>96</v>
      </c>
      <c r="C28" s="10">
        <v>1</v>
      </c>
      <c r="D28" s="28">
        <v>143750</v>
      </c>
      <c r="E28" s="28">
        <v>143750</v>
      </c>
      <c r="F28" s="13">
        <v>42844</v>
      </c>
      <c r="G28" s="4"/>
      <c r="H28" s="75"/>
      <c r="I28" s="6"/>
      <c r="J28" s="7"/>
      <c r="K28" s="7"/>
      <c r="L28" s="4"/>
      <c r="M28" s="4"/>
      <c r="N28" s="4"/>
      <c r="O28" s="4"/>
    </row>
    <row r="29" spans="1:15" ht="24.75" customHeight="1">
      <c r="A29" s="4">
        <v>26</v>
      </c>
      <c r="B29" s="36" t="s">
        <v>90</v>
      </c>
      <c r="C29" s="10">
        <v>1</v>
      </c>
      <c r="D29" s="11">
        <v>40117.66</v>
      </c>
      <c r="E29" s="11">
        <v>40117.66</v>
      </c>
      <c r="F29" s="13"/>
      <c r="G29" s="4"/>
      <c r="H29" s="75"/>
      <c r="I29" s="6"/>
      <c r="J29" s="7"/>
      <c r="K29" s="7"/>
      <c r="L29" s="4"/>
      <c r="M29" s="4"/>
      <c r="N29" s="4"/>
      <c r="O29" s="4"/>
    </row>
    <row r="30" spans="1:15" ht="24.75" customHeight="1">
      <c r="A30" s="4">
        <v>27</v>
      </c>
      <c r="B30" s="36" t="s">
        <v>90</v>
      </c>
      <c r="C30" s="10">
        <v>1</v>
      </c>
      <c r="D30" s="11">
        <v>40117.66</v>
      </c>
      <c r="E30" s="11">
        <v>40117.66</v>
      </c>
      <c r="F30" s="13"/>
      <c r="G30" s="4"/>
      <c r="H30" s="75"/>
      <c r="I30" s="6"/>
      <c r="J30" s="7"/>
      <c r="K30" s="7"/>
      <c r="L30" s="4"/>
      <c r="M30" s="4"/>
      <c r="N30" s="4"/>
      <c r="O30" s="4"/>
    </row>
    <row r="31" spans="1:15" ht="24.75" customHeight="1">
      <c r="A31" s="4">
        <v>28</v>
      </c>
      <c r="B31" s="36" t="s">
        <v>90</v>
      </c>
      <c r="C31" s="10">
        <v>1</v>
      </c>
      <c r="D31" s="11">
        <v>40117.66</v>
      </c>
      <c r="E31" s="11">
        <v>40117.66</v>
      </c>
      <c r="F31" s="13"/>
      <c r="G31" s="4"/>
      <c r="H31" s="75"/>
      <c r="I31" s="6"/>
      <c r="J31" s="7"/>
      <c r="K31" s="7"/>
      <c r="L31" s="4"/>
      <c r="M31" s="4"/>
      <c r="N31" s="4"/>
      <c r="O31" s="4"/>
    </row>
    <row r="32" spans="1:15" ht="24.75" customHeight="1">
      <c r="A32" s="4">
        <v>29</v>
      </c>
      <c r="B32" s="36" t="s">
        <v>90</v>
      </c>
      <c r="C32" s="10">
        <v>1</v>
      </c>
      <c r="D32" s="11">
        <v>40117.66</v>
      </c>
      <c r="E32" s="11">
        <v>40117.66</v>
      </c>
      <c r="F32" s="13"/>
      <c r="G32" s="4"/>
      <c r="H32" s="76"/>
      <c r="I32" s="6"/>
      <c r="J32" s="7"/>
      <c r="K32" s="7"/>
      <c r="L32" s="4"/>
      <c r="M32" s="4"/>
      <c r="N32" s="4"/>
      <c r="O32" s="4"/>
    </row>
    <row r="33" spans="1:15" ht="24.75" customHeight="1">
      <c r="A33" s="4"/>
      <c r="B33" s="4" t="s">
        <v>37</v>
      </c>
      <c r="C33" s="4">
        <f>SUM(C4:C32)</f>
        <v>35</v>
      </c>
      <c r="D33" s="27">
        <f>SUM(D4:D32)</f>
        <v>2008508.3199999998</v>
      </c>
      <c r="E33" s="27">
        <f>SUM(E4:E32)</f>
        <v>1079398.94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</sheetData>
  <sheetProtection/>
  <mergeCells count="5">
    <mergeCell ref="A1:F1"/>
    <mergeCell ref="A2:O2"/>
    <mergeCell ref="H4:H11"/>
    <mergeCell ref="H12:H19"/>
    <mergeCell ref="H20:H32"/>
  </mergeCells>
  <printOptions/>
  <pageMargins left="0.36" right="0.2" top="0.54" bottom="0.22" header="0.5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5.8515625" style="0" customWidth="1"/>
    <col min="4" max="4" width="14.8515625" style="0" customWidth="1"/>
    <col min="5" max="5" width="12.421875" style="0" customWidth="1"/>
    <col min="6" max="7" width="15.28125" style="0" customWidth="1"/>
    <col min="8" max="8" width="16.7109375" style="0" customWidth="1"/>
    <col min="9" max="9" width="13.57421875" style="0" customWidth="1"/>
    <col min="10" max="10" width="14.421875" style="0" customWidth="1"/>
  </cols>
  <sheetData>
    <row r="1" spans="1:5" ht="15">
      <c r="A1" s="69"/>
      <c r="B1" s="65"/>
      <c r="C1" s="65"/>
      <c r="D1" s="65"/>
      <c r="E1" s="65"/>
    </row>
    <row r="2" spans="1:10" ht="78.75" customHeight="1">
      <c r="A2" s="70" t="s">
        <v>122</v>
      </c>
      <c r="B2" s="71"/>
      <c r="C2" s="71"/>
      <c r="D2" s="71"/>
      <c r="E2" s="71"/>
      <c r="F2" s="72"/>
      <c r="G2" s="72"/>
      <c r="H2" s="72"/>
      <c r="I2" s="72"/>
      <c r="J2" s="72"/>
    </row>
    <row r="3" spans="1:10" ht="185.25" customHeight="1">
      <c r="A3" s="1" t="s">
        <v>0</v>
      </c>
      <c r="B3" s="1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</row>
    <row r="4" spans="1:10" s="5" customFormat="1" ht="83.25" customHeight="1">
      <c r="A4" s="2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</sheetData>
  <sheetProtection/>
  <mergeCells count="2">
    <mergeCell ref="A1:E1"/>
    <mergeCell ref="A2:J2"/>
  </mergeCells>
  <printOptions/>
  <pageMargins left="0.36" right="0.2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2021-03-04T06:10:39Z</cp:lastPrinted>
  <dcterms:created xsi:type="dcterms:W3CDTF">1996-10-08T23:32:33Z</dcterms:created>
  <dcterms:modified xsi:type="dcterms:W3CDTF">2021-05-26T06:01:38Z</dcterms:modified>
  <cp:category/>
  <cp:version/>
  <cp:contentType/>
  <cp:contentStatus/>
</cp:coreProperties>
</file>